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filterPrivacy="1"/>
  <xr:revisionPtr revIDLastSave="0" documentId="8_{64462D75-2CEF-4DB1-8258-135A68092E1D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2023" sheetId="1" r:id="rId1"/>
  </sheets>
  <definedNames>
    <definedName name="_xlnm._FilterDatabase" localSheetId="0" hidden="1">'2023'!$A$2:$P$38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" i="1" l="1"/>
  <c r="G38" i="1" l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</calcChain>
</file>

<file path=xl/sharedStrings.xml><?xml version="1.0" encoding="utf-8"?>
<sst xmlns="http://schemas.openxmlformats.org/spreadsheetml/2006/main" count="450" uniqueCount="291">
  <si>
    <t>N°</t>
  </si>
  <si>
    <t>DNI</t>
  </si>
  <si>
    <t>Nombres</t>
  </si>
  <si>
    <t>Apellido Paterno</t>
  </si>
  <si>
    <t>Apellido Materno</t>
  </si>
  <si>
    <t>Declarante</t>
  </si>
  <si>
    <t>Cargo</t>
  </si>
  <si>
    <t>Correo</t>
  </si>
  <si>
    <t>STATUS</t>
  </si>
  <si>
    <t>JOSE ANTONIO</t>
  </si>
  <si>
    <t>ESPECIALISTA CORPORATIVO EN GESTIÓN DOCUMENTAL</t>
  </si>
  <si>
    <t>GESTION DOCUMENTAL CORPORATIVA</t>
  </si>
  <si>
    <t>SUJETO OBLIGADO</t>
  </si>
  <si>
    <t>GERENCIA CORPORATIVA DE PLANEAMIENTO Y CONTROL DE</t>
  </si>
  <si>
    <t>CONTABILIDAD CORPORATIVA</t>
  </si>
  <si>
    <t>GESTION LOGISTICA CORPORATIVA</t>
  </si>
  <si>
    <t>TIC CORPORATIVO</t>
  </si>
  <si>
    <t>40031780</t>
  </si>
  <si>
    <t>GIANCARLO AGUSTIN</t>
  </si>
  <si>
    <t>ARBOCCO</t>
  </si>
  <si>
    <t>MIRANDA</t>
  </si>
  <si>
    <t>EJECUTIVO CORPORATIVO DE GESTIÓN DE EMPRESAS</t>
  </si>
  <si>
    <t>GESTION DE PORTAFOLIO DE EMPRESAS</t>
  </si>
  <si>
    <t>garbocco@fonafe.gob.pe</t>
  </si>
  <si>
    <t>09860456</t>
  </si>
  <si>
    <t>REBECA GABRIELA</t>
  </si>
  <si>
    <t>ARELLANO</t>
  </si>
  <si>
    <t>RIVERA</t>
  </si>
  <si>
    <t>EJECUTIVO DE ASUNTOS LEGALES</t>
  </si>
  <si>
    <t>ASUNTOS LEGALES</t>
  </si>
  <si>
    <t>rarellano@fonafe.gob.pe</t>
  </si>
  <si>
    <t>PLANEAMIENTO CORPORATIVO</t>
  </si>
  <si>
    <t>06799827</t>
  </si>
  <si>
    <t>CHRISTIAN EDUARDO</t>
  </si>
  <si>
    <t>ARZAPALO</t>
  </si>
  <si>
    <t>TRUJILLO</t>
  </si>
  <si>
    <t>EJECUTIVO CORPORATIVO DE RESPONSABILIDAD SOCIAL</t>
  </si>
  <si>
    <t>RESPONSABILIDAD SOCIAL CORPORATIVA</t>
  </si>
  <si>
    <t>carzapalo@fonafe.gob.pe</t>
  </si>
  <si>
    <t>PRESUPUESTO CORPORATIVO</t>
  </si>
  <si>
    <t>BAZAN</t>
  </si>
  <si>
    <t>BRAVO</t>
  </si>
  <si>
    <t>08775662</t>
  </si>
  <si>
    <t>HECTOR PEDRO</t>
  </si>
  <si>
    <t>BUZAGLO</t>
  </si>
  <si>
    <t>DE BRACAMONTE</t>
  </si>
  <si>
    <t>GERENTE CORPORATIVO DE PLANIEAMIENTO Y CONTROL DE GESTION</t>
  </si>
  <si>
    <t>hbuzaglo@fonafe.gob.pe</t>
  </si>
  <si>
    <t>GESTION DE EMPRESAS EN LIQUIDACION</t>
  </si>
  <si>
    <t>06011949</t>
  </si>
  <si>
    <t>ALEX FRANKLIN</t>
  </si>
  <si>
    <t>CAHUANA</t>
  </si>
  <si>
    <t>QUINO</t>
  </si>
  <si>
    <t>EJECUTIVO CORPORATIVO DE PRESUPUESTO</t>
  </si>
  <si>
    <t>acahuana@fonafe.gob.pe</t>
  </si>
  <si>
    <t>07886136</t>
  </si>
  <si>
    <t>CONSUELO BEATRIZ</t>
  </si>
  <si>
    <t>CALDERON</t>
  </si>
  <si>
    <t>MUSANTE</t>
  </si>
  <si>
    <t>EJECUTIVO DE EMPRESAS EN LIQUIDACION</t>
  </si>
  <si>
    <t>ccalderon@fonafe.gob.pe</t>
  </si>
  <si>
    <t>CAMPOS</t>
  </si>
  <si>
    <t>GERENCIA DE DESARROLLO CORPORATIVO</t>
  </si>
  <si>
    <t>PROYECTOS CORPORATIVOS</t>
  </si>
  <si>
    <t>EJECUTIVO DE BUEN GOBIERNO CORPORATIVO Y CUMPLIMIENTO</t>
  </si>
  <si>
    <t>BUEN GOBIERNO  CORPORATIVO Y CUMPLIMIENTO</t>
  </si>
  <si>
    <t>ESPECIALISTA CORPORATIVO EN COMUNICACIÓN E IMAGEN</t>
  </si>
  <si>
    <t>COMUNICACION E IMAGEN CORPORATIVA</t>
  </si>
  <si>
    <t>10563460</t>
  </si>
  <si>
    <t>YURI GARY</t>
  </si>
  <si>
    <t>CESPEDES</t>
  </si>
  <si>
    <t>REYNAGA</t>
  </si>
  <si>
    <t>ESPECIALISTA CORPORATIVO DE GESTION DE ACTIVOS FIJOS</t>
  </si>
  <si>
    <t>GESTION DE ACTIVOS FIJOS</t>
  </si>
  <si>
    <t>ycespedes@fonafe.gob.pe</t>
  </si>
  <si>
    <t>GESTION HUMANA CORPORATIVA</t>
  </si>
  <si>
    <t>40999015</t>
  </si>
  <si>
    <t>WILDO MARTIN</t>
  </si>
  <si>
    <t>CONDORCHUA</t>
  </si>
  <si>
    <t>AREVALO</t>
  </si>
  <si>
    <t>EJECUTIVO CORPORATIVO DE GESTION LOGISTICA</t>
  </si>
  <si>
    <t>mcondorchua@fonafe.gob.pe</t>
  </si>
  <si>
    <t>RIOS</t>
  </si>
  <si>
    <t>ESPINOZA</t>
  </si>
  <si>
    <t>40229595</t>
  </si>
  <si>
    <t>SILVANA CRISTINA</t>
  </si>
  <si>
    <t>DEMICHELLI</t>
  </si>
  <si>
    <t>PITA</t>
  </si>
  <si>
    <t>EJECUTIVO CORPORATIVO DE PLANEAMIENTO</t>
  </si>
  <si>
    <t>sdemichelli@fonafe.gob.pe</t>
  </si>
  <si>
    <t>44115064</t>
  </si>
  <si>
    <t>ANDRÉ ALFONSO</t>
  </si>
  <si>
    <t>DURAN</t>
  </si>
  <si>
    <t>GAUDRY</t>
  </si>
  <si>
    <t>ASUNTOS LEGALES CORPORATIVOS</t>
  </si>
  <si>
    <t>aduran@fonafe.gob.pe</t>
  </si>
  <si>
    <t>41910591</t>
  </si>
  <si>
    <t>MICHAEL</t>
  </si>
  <si>
    <t>VARGAS</t>
  </si>
  <si>
    <t>EJECUTIVO CORPORATIVO DE ASUNTOS LEGALES</t>
  </si>
  <si>
    <t>mduran@fonafe.gob.pe</t>
  </si>
  <si>
    <t>08870967</t>
  </si>
  <si>
    <t>FELIPA</t>
  </si>
  <si>
    <t>CHANCO</t>
  </si>
  <si>
    <t>ORGANO DE BUEN GOBIERNO  CORPORATIVO Y GESTION INT</t>
  </si>
  <si>
    <t>jfelipa@fonafe.gob.pe</t>
  </si>
  <si>
    <t>06000125</t>
  </si>
  <si>
    <t>BENITO MARTIN</t>
  </si>
  <si>
    <t>FLORES</t>
  </si>
  <si>
    <t>EJECUTIVO CORPORATIVO DE FINANZAS</t>
  </si>
  <si>
    <t>FINANZAS CORPORATIVAS</t>
  </si>
  <si>
    <t>mflores@fonafe.gob.pe</t>
  </si>
  <si>
    <t>GESTION PROCESAL</t>
  </si>
  <si>
    <t>09381485</t>
  </si>
  <si>
    <t>MAURICIO MIGUEL</t>
  </si>
  <si>
    <t>GUSTIN</t>
  </si>
  <si>
    <t>DE OLARTE</t>
  </si>
  <si>
    <t>GERENTE CORPORATIVO DE ASUNTOS LEGALES Y REGULATORIOS</t>
  </si>
  <si>
    <t>GERENCIA CORPORATIVA DE ASUNTOS LEGALES</t>
  </si>
  <si>
    <t>mgustin@fonafe.gob.pe</t>
  </si>
  <si>
    <t>25842450</t>
  </si>
  <si>
    <t>SANDRA</t>
  </si>
  <si>
    <t>HOLLEMWEGUER</t>
  </si>
  <si>
    <t>ESPECIALISTA CORPORATIVO DE PROYECTOS</t>
  </si>
  <si>
    <t>shollemweguer@fonafe.gob.pe</t>
  </si>
  <si>
    <t>EXCELENCIA OPERACIONAL CORPORATIVA</t>
  </si>
  <si>
    <t>GERENCIA CORPORATIVA DE SERVICIOS COMPARTIDOS</t>
  </si>
  <si>
    <t>09957953</t>
  </si>
  <si>
    <t>FRANCISCO FERNANDO</t>
  </si>
  <si>
    <t>LI</t>
  </si>
  <si>
    <t>LOO</t>
  </si>
  <si>
    <t>fli@fonafe.gob.pe</t>
  </si>
  <si>
    <t>07234522</t>
  </si>
  <si>
    <t>ROBERTO EDUARDO</t>
  </si>
  <si>
    <t>LIZARRAGA</t>
  </si>
  <si>
    <t>SANTA MARIA</t>
  </si>
  <si>
    <t>CONTADOR GENERAL CORPORATIVO</t>
  </si>
  <si>
    <t>rlizarraga@fonafe.gob.pe</t>
  </si>
  <si>
    <t>41407345</t>
  </si>
  <si>
    <t>ELIZABETH STEFANIE</t>
  </si>
  <si>
    <t>LOLI</t>
  </si>
  <si>
    <t>OLIVEROS</t>
  </si>
  <si>
    <t>EJECUTIVO DE GESTION PROCESAL</t>
  </si>
  <si>
    <t>eloli@fonafe.gob.pe</t>
  </si>
  <si>
    <t>JOSE LUIS</t>
  </si>
  <si>
    <t>24478680</t>
  </si>
  <si>
    <t>VICTOR</t>
  </si>
  <si>
    <t>MACEDO</t>
  </si>
  <si>
    <t>ACHANCARAY</t>
  </si>
  <si>
    <t>vmacedo@fonafe.gob.pe</t>
  </si>
  <si>
    <t>DIRECTOR EJECUTIVO</t>
  </si>
  <si>
    <t>DIRECCION EJECUTIVA</t>
  </si>
  <si>
    <t>07267726</t>
  </si>
  <si>
    <t>VLADIMIR NAZARETT</t>
  </si>
  <si>
    <t>PERALTA</t>
  </si>
  <si>
    <t>CARRERA</t>
  </si>
  <si>
    <t>vperalta@fonafe.gob.pe</t>
  </si>
  <si>
    <t>10558641</t>
  </si>
  <si>
    <t>JOSE PATRICIO</t>
  </si>
  <si>
    <t>PEÑA</t>
  </si>
  <si>
    <t>VALDIVIA</t>
  </si>
  <si>
    <t>jpena@fonafe.gob.pe</t>
  </si>
  <si>
    <t>ASUNTOS NORMATIVOS CORPORATIVOS</t>
  </si>
  <si>
    <t>RODRIGUEZ</t>
  </si>
  <si>
    <t>09867581</t>
  </si>
  <si>
    <t>ALEJANDRO JOSE</t>
  </si>
  <si>
    <t>REATEGUI</t>
  </si>
  <si>
    <t>GERENTE CORPORATIVO DE SERVICIOS COMPARTIDOS</t>
  </si>
  <si>
    <t>areategui@fonafe.gob.pe</t>
  </si>
  <si>
    <t>ROJAS</t>
  </si>
  <si>
    <t>40023755</t>
  </si>
  <si>
    <t>DOLLY GIOVANNA</t>
  </si>
  <si>
    <t>OLORTEGUI</t>
  </si>
  <si>
    <t>drodriguez@fonafe.gob.pe</t>
  </si>
  <si>
    <t>41959707</t>
  </si>
  <si>
    <t>ANA FABIOLA</t>
  </si>
  <si>
    <t>REMICIO</t>
  </si>
  <si>
    <t>arojas@fonafe.gob.pe</t>
  </si>
  <si>
    <t>42292689</t>
  </si>
  <si>
    <t>STEPHEN ALEXANDER</t>
  </si>
  <si>
    <t>ROSHOLT</t>
  </si>
  <si>
    <t>MESARINA</t>
  </si>
  <si>
    <t>srosholt@fonafe.gob.pe</t>
  </si>
  <si>
    <t>40119915</t>
  </si>
  <si>
    <t>PAOLO RICARDO</t>
  </si>
  <si>
    <t>ROSSI</t>
  </si>
  <si>
    <t>DUFFOO</t>
  </si>
  <si>
    <t>prossi@fonafe.gob.pe</t>
  </si>
  <si>
    <t>09877403</t>
  </si>
  <si>
    <t>ROBERTO MARTIN</t>
  </si>
  <si>
    <t>SALA</t>
  </si>
  <si>
    <t>REY</t>
  </si>
  <si>
    <t>GERENTE DE DESARROLLO CORPORATIVO</t>
  </si>
  <si>
    <t>rsala@fonafe.gob.pe</t>
  </si>
  <si>
    <t>09386027</t>
  </si>
  <si>
    <t>MARIA ROCIO</t>
  </si>
  <si>
    <t>VALENZUELA</t>
  </si>
  <si>
    <t>EJECUTIVO CORPORATIVO DE GESTION HUMANA</t>
  </si>
  <si>
    <t>rvalenzuela@fonafe.gob.pe</t>
  </si>
  <si>
    <t>05324512</t>
  </si>
  <si>
    <t>TANIA JEZABEL</t>
  </si>
  <si>
    <t>VALERA</t>
  </si>
  <si>
    <t>MOREY</t>
  </si>
  <si>
    <t>tvalera@fonafe.gob.pe</t>
  </si>
  <si>
    <t>06806571</t>
  </si>
  <si>
    <t>CONSUELO</t>
  </si>
  <si>
    <t>VIDAL</t>
  </si>
  <si>
    <t>EJECUTIVO CORPORATIVO DE EXCELENCIA OPERACIONAL</t>
  </si>
  <si>
    <t>cvidal@fonafe.gob.pe</t>
  </si>
  <si>
    <t xml:space="preserve">FORMATO DE LISTA DE FUNCIONARIOS Y SERVIDORES DEL SECTOR PÚBLICO EN ACTIVIDAD COMPRENDIDOS EN EL AMBITO DE LA LEY 31564 Y SU REGLAMENTO APROBADO MEDIANTE D.S N° 082-2023-PCM </t>
  </si>
  <si>
    <t>Código</t>
  </si>
  <si>
    <t>00000374</t>
  </si>
  <si>
    <t>00000227</t>
  </si>
  <si>
    <t>00000003</t>
  </si>
  <si>
    <t>00000079</t>
  </si>
  <si>
    <t>00000006</t>
  </si>
  <si>
    <t>00000010</t>
  </si>
  <si>
    <t>00000011</t>
  </si>
  <si>
    <t>00000017</t>
  </si>
  <si>
    <t>00000020</t>
  </si>
  <si>
    <t>00000328</t>
  </si>
  <si>
    <t>00000276</t>
  </si>
  <si>
    <t>00000024</t>
  </si>
  <si>
    <t>00000304</t>
  </si>
  <si>
    <t>00000026</t>
  </si>
  <si>
    <t>00000407</t>
  </si>
  <si>
    <t>00000262</t>
  </si>
  <si>
    <t>00000114</t>
  </si>
  <si>
    <t>00000272</t>
  </si>
  <si>
    <t>00000032</t>
  </si>
  <si>
    <t>00000033</t>
  </si>
  <si>
    <t>00000035</t>
  </si>
  <si>
    <t>00000410</t>
  </si>
  <si>
    <t>00000408</t>
  </si>
  <si>
    <t>00000340</t>
  </si>
  <si>
    <t>00000045</t>
  </si>
  <si>
    <t>00000221</t>
  </si>
  <si>
    <t>00000376</t>
  </si>
  <si>
    <t>00000314</t>
  </si>
  <si>
    <t>00000052</t>
  </si>
  <si>
    <t>00000295</t>
  </si>
  <si>
    <t>00000053</t>
  </si>
  <si>
    <t>00000222</t>
  </si>
  <si>
    <t>00000412</t>
  </si>
  <si>
    <t>00000062</t>
  </si>
  <si>
    <t>00000064</t>
  </si>
  <si>
    <t>00000069</t>
  </si>
  <si>
    <t>10472011</t>
  </si>
  <si>
    <t>41403299</t>
  </si>
  <si>
    <t>41733285</t>
  </si>
  <si>
    <t>40921346</t>
  </si>
  <si>
    <t>09831246</t>
  </si>
  <si>
    <t>08034862</t>
  </si>
  <si>
    <t>MARTIN</t>
  </si>
  <si>
    <t>KATERINE ANDREA</t>
  </si>
  <si>
    <t>LIZBETH ANELI</t>
  </si>
  <si>
    <t>MONICA VIOLETA</t>
  </si>
  <si>
    <t>BETTY ARMIDA</t>
  </si>
  <si>
    <t>ABAD</t>
  </si>
  <si>
    <t>GONZALES</t>
  </si>
  <si>
    <t>SEQUEIROS</t>
  </si>
  <si>
    <t>MATOS</t>
  </si>
  <si>
    <t>VEGA</t>
  </si>
  <si>
    <t>MORENO</t>
  </si>
  <si>
    <t>FUENTES</t>
  </si>
  <si>
    <t>IZQUIERDO</t>
  </si>
  <si>
    <t>SOTELO</t>
  </si>
  <si>
    <t>EJECUTIVO CORPORATIVO  ASUNTOS NORMATIVOS (ENCARG)</t>
  </si>
  <si>
    <t>JEFE DEL ORGANO DE BUEN GOBIERNO CORPORATIVO Y GESTION INTEGRAL DE RIESGOS</t>
  </si>
  <si>
    <t>EJECUTIVO CORPORATIVO TECNOLOGIAS DE INFORMACIÓN Y COMUNICACIONES</t>
  </si>
  <si>
    <t>Gerencia</t>
  </si>
  <si>
    <t>Área</t>
  </si>
  <si>
    <t>GERENCIA CORPORATIVA DE PLANEAMIENTO Y CONTROL DE GESTION</t>
  </si>
  <si>
    <t>ORGANO DE BUEN GOBIERNO CORPORATIVO Y GESTION INTEGRAL DE RIESGOS</t>
  </si>
  <si>
    <t>Resolución de designación / encargatura o fecha de contratación</t>
  </si>
  <si>
    <t>R.S N.º 003-2023-EF</t>
  </si>
  <si>
    <t>Fecha de designación, encargatura o contratación</t>
  </si>
  <si>
    <t>mabad@fonafe.gob.pe</t>
  </si>
  <si>
    <t>jgonzaless@fonafe.gob.pe</t>
  </si>
  <si>
    <t>kmatos@fonafe.gob.pe</t>
  </si>
  <si>
    <t>lmorenof@fonafe.gob.pe</t>
  </si>
  <si>
    <t>mrios@fonafe.gob.pe</t>
  </si>
  <si>
    <t>bsotelo@fonafe.gob.pe</t>
  </si>
  <si>
    <t>D.S N° 082-2023-PCM  LEY 31564 Art. 5.5 Empresas Públicas Literal</t>
  </si>
  <si>
    <t>Literal "A y B"</t>
  </si>
  <si>
    <t>Grupo Ocupacional</t>
  </si>
  <si>
    <t>EJECUTIVOS CORPORATIVOS</t>
  </si>
  <si>
    <t>ESPECIALISTAS</t>
  </si>
  <si>
    <t>EJECUTIVOS</t>
  </si>
  <si>
    <t>GERENTES</t>
  </si>
  <si>
    <t>Literal "B"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</si>
</sst>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C0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3" fillId="0" borderId="1" xfId="0" quotePrefix="1" applyFont="1" applyBorder="1"/>
    <xf numFmtId="164" fontId="3" fillId="0" borderId="1" xfId="0" quotePrefix="1" applyNumberFormat="1" applyFont="1" applyBorder="1"/>
    <xf numFmtId="0" fontId="3" fillId="0" borderId="1" xfId="0" applyFont="1" applyBorder="1"/>
    <xf numFmtId="0" fontId="2" fillId="3" borderId="0" xfId="0" applyFont="1" applyFill="1" applyAlignment="1">
      <alignment horizontal="center" vertical="center" wrapText="1"/>
    </xf>
  </cellXfs>
  <cellStyles count="1">
    <cellStyle name="Normal" xfId="0" builtinId="0"/>
  </cellStyles>
  <dxfs count="2">
    <dxf>
      <font>
        <b/>
        <i val="0"/>
        <color theme="4" tint="-0.499984740745262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8"/>
  <sheetViews>
    <sheetView showGridLines="0" tabSelected="1" zoomScale="70" zoomScaleNormal="70" workbookViewId="0">
      <pane xSplit="5" ySplit="2" topLeftCell="F10" activePane="bottomRight" state="frozen"/>
      <selection pane="topRight" activeCell="F1" sqref="F1"/>
      <selection pane="bottomLeft" activeCell="A3" sqref="A3"/>
      <selection pane="bottomRight" activeCell="I31" sqref="I31"/>
    </sheetView>
  </sheetViews>
  <sheetFormatPr baseColWidth="10" defaultColWidth="11.453125" defaultRowHeight="14.5" x14ac:dyDescent="0.35"/>
  <cols>
    <col min="1" max="1" width="4.1796875" bestFit="1" customWidth="1"/>
    <col min="2" max="2" width="9.36328125" customWidth="1"/>
    <col min="3" max="3" width="10.36328125" bestFit="1" customWidth="1"/>
    <col min="4" max="5" width="16.6328125" customWidth="1"/>
    <col min="6" max="7" width="11.81640625" customWidth="1"/>
    <col min="8" max="8" width="28.453125" customWidth="1"/>
    <col min="9" max="9" width="61.54296875" bestFit="1" customWidth="1"/>
    <col min="10" max="10" width="47.36328125" bestFit="1" customWidth="1"/>
    <col min="11" max="11" width="25.6328125" customWidth="1"/>
    <col min="12" max="12" width="13.1796875" customWidth="1"/>
    <col min="13" max="13" width="16.90625" customWidth="1"/>
    <col min="14" max="14" width="30.54296875" bestFit="1" customWidth="1"/>
    <col min="15" max="15" width="17.54296875" bestFit="1" customWidth="1"/>
    <col min="16" max="16" width="17.453125" bestFit="1" customWidth="1"/>
  </cols>
  <sheetData>
    <row r="1" spans="1:16" ht="39.75" customHeight="1" x14ac:dyDescent="0.35">
      <c r="A1" s="7" t="s">
        <v>209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ht="62" customHeight="1" x14ac:dyDescent="0.35">
      <c r="A2" s="1" t="s">
        <v>0</v>
      </c>
      <c r="B2" s="1" t="s">
        <v>210</v>
      </c>
      <c r="C2" s="2" t="s">
        <v>1</v>
      </c>
      <c r="D2" s="2" t="s">
        <v>3</v>
      </c>
      <c r="E2" s="2" t="s">
        <v>4</v>
      </c>
      <c r="F2" s="2" t="s">
        <v>2</v>
      </c>
      <c r="G2" s="2" t="s">
        <v>5</v>
      </c>
      <c r="H2" s="2" t="s">
        <v>6</v>
      </c>
      <c r="I2" s="2" t="s">
        <v>270</v>
      </c>
      <c r="J2" s="2" t="s">
        <v>271</v>
      </c>
      <c r="K2" s="2" t="s">
        <v>285</v>
      </c>
      <c r="L2" s="2" t="s">
        <v>276</v>
      </c>
      <c r="M2" s="2" t="s">
        <v>274</v>
      </c>
      <c r="N2" s="2" t="s">
        <v>7</v>
      </c>
      <c r="O2" s="2" t="s">
        <v>8</v>
      </c>
      <c r="P2" s="2" t="s">
        <v>283</v>
      </c>
    </row>
    <row r="3" spans="1:16" x14ac:dyDescent="0.35">
      <c r="A3" s="3">
        <v>1</v>
      </c>
      <c r="B3" s="3" t="s">
        <v>211</v>
      </c>
      <c r="C3" s="4" t="s">
        <v>247</v>
      </c>
      <c r="D3" s="4" t="s">
        <v>258</v>
      </c>
      <c r="E3" s="4" t="s">
        <v>87</v>
      </c>
      <c r="F3" s="4" t="s">
        <v>253</v>
      </c>
      <c r="G3" s="4" t="str">
        <f>CONCATENATE(D3," ",E3," ",F3)</f>
        <v>ABAD PITA MARTIN</v>
      </c>
      <c r="H3" s="4" t="s">
        <v>21</v>
      </c>
      <c r="I3" s="4" t="s">
        <v>62</v>
      </c>
      <c r="J3" s="4" t="s">
        <v>22</v>
      </c>
      <c r="K3" s="4" t="s">
        <v>286</v>
      </c>
      <c r="L3" s="5">
        <v>44503</v>
      </c>
      <c r="M3" s="3"/>
      <c r="N3" s="3" t="s">
        <v>277</v>
      </c>
      <c r="O3" s="3" t="s">
        <v>12</v>
      </c>
      <c r="P3" s="3" t="s">
        <v>290</v>
      </c>
    </row>
    <row r="4" spans="1:16" x14ac:dyDescent="0.35">
      <c r="A4" s="3">
        <f>A3+1</f>
        <v>2</v>
      </c>
      <c r="B4" s="3" t="s">
        <v>212</v>
      </c>
      <c r="C4" s="4" t="s">
        <v>17</v>
      </c>
      <c r="D4" s="4" t="s">
        <v>19</v>
      </c>
      <c r="E4" s="4" t="s">
        <v>20</v>
      </c>
      <c r="F4" s="4" t="s">
        <v>18</v>
      </c>
      <c r="G4" s="4" t="str">
        <f t="shared" ref="G4:G22" si="0">CONCATENATE(D4," ",E4," ",F4)</f>
        <v>ARBOCCO MIRANDA GIANCARLO AGUSTIN</v>
      </c>
      <c r="H4" s="4" t="s">
        <v>21</v>
      </c>
      <c r="I4" s="4" t="s">
        <v>62</v>
      </c>
      <c r="J4" s="4" t="s">
        <v>22</v>
      </c>
      <c r="K4" s="4" t="s">
        <v>286</v>
      </c>
      <c r="L4" s="5">
        <v>42934</v>
      </c>
      <c r="M4" s="3"/>
      <c r="N4" s="3" t="s">
        <v>23</v>
      </c>
      <c r="O4" s="3" t="s">
        <v>12</v>
      </c>
      <c r="P4" s="3" t="s">
        <v>290</v>
      </c>
    </row>
    <row r="5" spans="1:16" x14ac:dyDescent="0.35">
      <c r="A5" s="3">
        <f t="shared" ref="A5:A38" si="1">A4+1</f>
        <v>3</v>
      </c>
      <c r="B5" s="3" t="s">
        <v>213</v>
      </c>
      <c r="C5" s="4" t="s">
        <v>24</v>
      </c>
      <c r="D5" s="4" t="s">
        <v>26</v>
      </c>
      <c r="E5" s="4" t="s">
        <v>27</v>
      </c>
      <c r="F5" s="4" t="s">
        <v>25</v>
      </c>
      <c r="G5" s="4" t="str">
        <f t="shared" si="0"/>
        <v>ARELLANO RIVERA REBECA GABRIELA</v>
      </c>
      <c r="H5" s="4" t="s">
        <v>28</v>
      </c>
      <c r="I5" s="4" t="s">
        <v>118</v>
      </c>
      <c r="J5" s="4" t="s">
        <v>29</v>
      </c>
      <c r="K5" s="4" t="s">
        <v>288</v>
      </c>
      <c r="L5" s="5">
        <v>38586</v>
      </c>
      <c r="M5" s="3"/>
      <c r="N5" s="3" t="s">
        <v>30</v>
      </c>
      <c r="O5" s="3" t="s">
        <v>12</v>
      </c>
      <c r="P5" s="3" t="s">
        <v>290</v>
      </c>
    </row>
    <row r="6" spans="1:16" x14ac:dyDescent="0.35">
      <c r="A6" s="3">
        <f t="shared" si="1"/>
        <v>4</v>
      </c>
      <c r="B6" s="3" t="s">
        <v>214</v>
      </c>
      <c r="C6" s="4" t="s">
        <v>32</v>
      </c>
      <c r="D6" s="4" t="s">
        <v>34</v>
      </c>
      <c r="E6" s="4" t="s">
        <v>35</v>
      </c>
      <c r="F6" s="4" t="s">
        <v>33</v>
      </c>
      <c r="G6" s="4" t="str">
        <f t="shared" si="0"/>
        <v>ARZAPALO TRUJILLO CHRISTIAN EDUARDO</v>
      </c>
      <c r="H6" s="4" t="s">
        <v>36</v>
      </c>
      <c r="I6" s="4" t="s">
        <v>272</v>
      </c>
      <c r="J6" s="4" t="s">
        <v>37</v>
      </c>
      <c r="K6" s="4" t="s">
        <v>288</v>
      </c>
      <c r="L6" s="5">
        <v>42317</v>
      </c>
      <c r="M6" s="3"/>
      <c r="N6" s="3" t="s">
        <v>38</v>
      </c>
      <c r="O6" s="3" t="s">
        <v>12</v>
      </c>
      <c r="P6" s="3" t="s">
        <v>290</v>
      </c>
    </row>
    <row r="7" spans="1:16" x14ac:dyDescent="0.35">
      <c r="A7" s="3">
        <f t="shared" si="1"/>
        <v>5</v>
      </c>
      <c r="B7" s="3" t="s">
        <v>215</v>
      </c>
      <c r="C7" s="4" t="s">
        <v>42</v>
      </c>
      <c r="D7" s="4" t="s">
        <v>44</v>
      </c>
      <c r="E7" s="4" t="s">
        <v>45</v>
      </c>
      <c r="F7" s="4" t="s">
        <v>43</v>
      </c>
      <c r="G7" s="4" t="str">
        <f t="shared" si="0"/>
        <v>BUZAGLO DE BRACAMONTE HECTOR PEDRO</v>
      </c>
      <c r="H7" s="4" t="s">
        <v>46</v>
      </c>
      <c r="I7" s="4" t="s">
        <v>272</v>
      </c>
      <c r="J7" s="4" t="s">
        <v>13</v>
      </c>
      <c r="K7" s="4" t="s">
        <v>289</v>
      </c>
      <c r="L7" s="5">
        <v>37263</v>
      </c>
      <c r="M7" s="3"/>
      <c r="N7" s="3" t="s">
        <v>47</v>
      </c>
      <c r="O7" s="3" t="s">
        <v>12</v>
      </c>
      <c r="P7" s="3" t="s">
        <v>284</v>
      </c>
    </row>
    <row r="8" spans="1:16" x14ac:dyDescent="0.35">
      <c r="A8" s="3">
        <f t="shared" si="1"/>
        <v>6</v>
      </c>
      <c r="B8" s="3" t="s">
        <v>216</v>
      </c>
      <c r="C8" s="4" t="s">
        <v>49</v>
      </c>
      <c r="D8" s="4" t="s">
        <v>51</v>
      </c>
      <c r="E8" s="4" t="s">
        <v>52</v>
      </c>
      <c r="F8" s="4" t="s">
        <v>50</v>
      </c>
      <c r="G8" s="4" t="str">
        <f t="shared" si="0"/>
        <v>CAHUANA QUINO ALEX FRANKLIN</v>
      </c>
      <c r="H8" s="4" t="s">
        <v>53</v>
      </c>
      <c r="I8" s="4" t="s">
        <v>272</v>
      </c>
      <c r="J8" s="4" t="s">
        <v>39</v>
      </c>
      <c r="K8" s="4" t="s">
        <v>286</v>
      </c>
      <c r="L8" s="5">
        <v>36727</v>
      </c>
      <c r="M8" s="3"/>
      <c r="N8" s="3" t="s">
        <v>54</v>
      </c>
      <c r="O8" s="3" t="s">
        <v>12</v>
      </c>
      <c r="P8" s="3" t="s">
        <v>290</v>
      </c>
    </row>
    <row r="9" spans="1:16" x14ac:dyDescent="0.35">
      <c r="A9" s="3">
        <f t="shared" si="1"/>
        <v>7</v>
      </c>
      <c r="B9" s="3" t="s">
        <v>217</v>
      </c>
      <c r="C9" s="4" t="s">
        <v>55</v>
      </c>
      <c r="D9" s="4" t="s">
        <v>57</v>
      </c>
      <c r="E9" s="4" t="s">
        <v>58</v>
      </c>
      <c r="F9" s="4" t="s">
        <v>56</v>
      </c>
      <c r="G9" s="4" t="str">
        <f t="shared" si="0"/>
        <v>CALDERON MUSANTE CONSUELO BEATRIZ</v>
      </c>
      <c r="H9" s="4" t="s">
        <v>59</v>
      </c>
      <c r="I9" s="4" t="s">
        <v>118</v>
      </c>
      <c r="J9" s="4" t="s">
        <v>48</v>
      </c>
      <c r="K9" s="4" t="s">
        <v>288</v>
      </c>
      <c r="L9" s="5">
        <v>39643</v>
      </c>
      <c r="M9" s="3"/>
      <c r="N9" s="3" t="s">
        <v>60</v>
      </c>
      <c r="O9" s="3" t="s">
        <v>12</v>
      </c>
      <c r="P9" s="3" t="s">
        <v>290</v>
      </c>
    </row>
    <row r="10" spans="1:16" x14ac:dyDescent="0.35">
      <c r="A10" s="3">
        <f t="shared" si="1"/>
        <v>8</v>
      </c>
      <c r="B10" s="3" t="s">
        <v>218</v>
      </c>
      <c r="C10" s="4" t="s">
        <v>68</v>
      </c>
      <c r="D10" s="4" t="s">
        <v>70</v>
      </c>
      <c r="E10" s="4" t="s">
        <v>71</v>
      </c>
      <c r="F10" s="4" t="s">
        <v>69</v>
      </c>
      <c r="G10" s="4" t="str">
        <f t="shared" si="0"/>
        <v>CESPEDES REYNAGA YURI GARY</v>
      </c>
      <c r="H10" s="4" t="s">
        <v>72</v>
      </c>
      <c r="I10" s="4" t="s">
        <v>62</v>
      </c>
      <c r="J10" s="4" t="s">
        <v>73</v>
      </c>
      <c r="K10" s="4" t="s">
        <v>287</v>
      </c>
      <c r="L10" s="5">
        <v>36708</v>
      </c>
      <c r="M10" s="3"/>
      <c r="N10" s="3" t="s">
        <v>74</v>
      </c>
      <c r="O10" s="3" t="s">
        <v>12</v>
      </c>
      <c r="P10" s="3" t="s">
        <v>290</v>
      </c>
    </row>
    <row r="11" spans="1:16" x14ac:dyDescent="0.35">
      <c r="A11" s="3">
        <f t="shared" si="1"/>
        <v>9</v>
      </c>
      <c r="B11" s="3" t="s">
        <v>219</v>
      </c>
      <c r="C11" s="4" t="s">
        <v>76</v>
      </c>
      <c r="D11" s="4" t="s">
        <v>78</v>
      </c>
      <c r="E11" s="4" t="s">
        <v>79</v>
      </c>
      <c r="F11" s="4" t="s">
        <v>77</v>
      </c>
      <c r="G11" s="4" t="str">
        <f t="shared" si="0"/>
        <v>CONDORCHUA AREVALO WILDO MARTIN</v>
      </c>
      <c r="H11" s="4" t="s">
        <v>80</v>
      </c>
      <c r="I11" s="4" t="s">
        <v>126</v>
      </c>
      <c r="J11" s="4" t="s">
        <v>15</v>
      </c>
      <c r="K11" s="4" t="s">
        <v>286</v>
      </c>
      <c r="L11" s="5">
        <v>39520</v>
      </c>
      <c r="M11" s="3"/>
      <c r="N11" s="3" t="s">
        <v>81</v>
      </c>
      <c r="O11" s="3" t="s">
        <v>12</v>
      </c>
      <c r="P11" s="3" t="s">
        <v>290</v>
      </c>
    </row>
    <row r="12" spans="1:16" x14ac:dyDescent="0.35">
      <c r="A12" s="3">
        <f t="shared" si="1"/>
        <v>10</v>
      </c>
      <c r="B12" s="3" t="s">
        <v>220</v>
      </c>
      <c r="C12" s="4" t="s">
        <v>84</v>
      </c>
      <c r="D12" s="4" t="s">
        <v>86</v>
      </c>
      <c r="E12" s="4" t="s">
        <v>87</v>
      </c>
      <c r="F12" s="4" t="s">
        <v>85</v>
      </c>
      <c r="G12" s="4" t="str">
        <f t="shared" si="0"/>
        <v>DEMICHELLI PITA SILVANA CRISTINA</v>
      </c>
      <c r="H12" s="4" t="s">
        <v>88</v>
      </c>
      <c r="I12" s="4" t="s">
        <v>272</v>
      </c>
      <c r="J12" s="4" t="s">
        <v>31</v>
      </c>
      <c r="K12" s="4" t="s">
        <v>286</v>
      </c>
      <c r="L12" s="5">
        <v>43622</v>
      </c>
      <c r="M12" s="3"/>
      <c r="N12" s="3" t="s">
        <v>89</v>
      </c>
      <c r="O12" s="3" t="s">
        <v>12</v>
      </c>
      <c r="P12" s="3" t="s">
        <v>290</v>
      </c>
    </row>
    <row r="13" spans="1:16" x14ac:dyDescent="0.35">
      <c r="A13" s="3">
        <f t="shared" si="1"/>
        <v>11</v>
      </c>
      <c r="B13" s="3" t="s">
        <v>221</v>
      </c>
      <c r="C13" s="4" t="s">
        <v>90</v>
      </c>
      <c r="D13" s="4" t="s">
        <v>92</v>
      </c>
      <c r="E13" s="4" t="s">
        <v>93</v>
      </c>
      <c r="F13" s="4" t="s">
        <v>91</v>
      </c>
      <c r="G13" s="4" t="str">
        <f t="shared" si="0"/>
        <v>DURAN GAUDRY ANDRÉ ALFONSO</v>
      </c>
      <c r="H13" s="4" t="s">
        <v>267</v>
      </c>
      <c r="I13" s="4" t="s">
        <v>118</v>
      </c>
      <c r="J13" s="4" t="s">
        <v>162</v>
      </c>
      <c r="K13" s="4" t="s">
        <v>288</v>
      </c>
      <c r="L13" s="5">
        <v>43220</v>
      </c>
      <c r="M13" s="3"/>
      <c r="N13" s="3" t="s">
        <v>95</v>
      </c>
      <c r="O13" s="3" t="s">
        <v>12</v>
      </c>
      <c r="P13" s="3" t="s">
        <v>290</v>
      </c>
    </row>
    <row r="14" spans="1:16" x14ac:dyDescent="0.35">
      <c r="A14" s="3">
        <f t="shared" si="1"/>
        <v>12</v>
      </c>
      <c r="B14" s="3" t="s">
        <v>222</v>
      </c>
      <c r="C14" s="4" t="s">
        <v>96</v>
      </c>
      <c r="D14" s="4" t="s">
        <v>92</v>
      </c>
      <c r="E14" s="4" t="s">
        <v>98</v>
      </c>
      <c r="F14" s="4" t="s">
        <v>97</v>
      </c>
      <c r="G14" s="4" t="str">
        <f t="shared" si="0"/>
        <v>DURAN VARGAS MICHAEL</v>
      </c>
      <c r="H14" s="4" t="s">
        <v>99</v>
      </c>
      <c r="I14" s="4" t="s">
        <v>118</v>
      </c>
      <c r="J14" s="4" t="s">
        <v>94</v>
      </c>
      <c r="K14" s="4" t="s">
        <v>288</v>
      </c>
      <c r="L14" s="5">
        <v>41165</v>
      </c>
      <c r="M14" s="3"/>
      <c r="N14" s="3" t="s">
        <v>100</v>
      </c>
      <c r="O14" s="3" t="s">
        <v>12</v>
      </c>
      <c r="P14" s="3" t="s">
        <v>290</v>
      </c>
    </row>
    <row r="15" spans="1:16" x14ac:dyDescent="0.35">
      <c r="A15" s="3">
        <f t="shared" si="1"/>
        <v>13</v>
      </c>
      <c r="B15" s="3" t="s">
        <v>223</v>
      </c>
      <c r="C15" s="4" t="s">
        <v>101</v>
      </c>
      <c r="D15" s="4" t="s">
        <v>102</v>
      </c>
      <c r="E15" s="4" t="s">
        <v>103</v>
      </c>
      <c r="F15" s="4" t="s">
        <v>9</v>
      </c>
      <c r="G15" s="4" t="str">
        <f t="shared" si="0"/>
        <v>FELIPA CHANCO JOSE ANTONIO</v>
      </c>
      <c r="H15" s="4" t="s">
        <v>268</v>
      </c>
      <c r="I15" s="4" t="s">
        <v>273</v>
      </c>
      <c r="J15" s="4" t="s">
        <v>104</v>
      </c>
      <c r="K15" s="4" t="s">
        <v>286</v>
      </c>
      <c r="L15" s="5">
        <v>43437</v>
      </c>
      <c r="M15" s="3"/>
      <c r="N15" s="3" t="s">
        <v>105</v>
      </c>
      <c r="O15" s="3" t="s">
        <v>12</v>
      </c>
      <c r="P15" s="3" t="s">
        <v>290</v>
      </c>
    </row>
    <row r="16" spans="1:16" x14ac:dyDescent="0.35">
      <c r="A16" s="3">
        <f t="shared" si="1"/>
        <v>14</v>
      </c>
      <c r="B16" s="3" t="s">
        <v>224</v>
      </c>
      <c r="C16" s="4" t="s">
        <v>106</v>
      </c>
      <c r="D16" s="4" t="s">
        <v>108</v>
      </c>
      <c r="E16" s="4" t="s">
        <v>41</v>
      </c>
      <c r="F16" s="4" t="s">
        <v>107</v>
      </c>
      <c r="G16" s="4" t="str">
        <f t="shared" si="0"/>
        <v>FLORES BRAVO BENITO MARTIN</v>
      </c>
      <c r="H16" s="4" t="s">
        <v>109</v>
      </c>
      <c r="I16" s="4" t="s">
        <v>126</v>
      </c>
      <c r="J16" s="4" t="s">
        <v>110</v>
      </c>
      <c r="K16" s="4" t="s">
        <v>286</v>
      </c>
      <c r="L16" s="5">
        <v>38597</v>
      </c>
      <c r="M16" s="3"/>
      <c r="N16" s="3" t="s">
        <v>111</v>
      </c>
      <c r="O16" s="3" t="s">
        <v>12</v>
      </c>
      <c r="P16" s="3" t="s">
        <v>290</v>
      </c>
    </row>
    <row r="17" spans="1:16" x14ac:dyDescent="0.35">
      <c r="A17" s="3">
        <f t="shared" si="1"/>
        <v>15</v>
      </c>
      <c r="B17" s="3" t="s">
        <v>225</v>
      </c>
      <c r="C17" s="4" t="s">
        <v>248</v>
      </c>
      <c r="D17" s="4" t="s">
        <v>259</v>
      </c>
      <c r="E17" s="4" t="s">
        <v>260</v>
      </c>
      <c r="F17" s="4" t="s">
        <v>144</v>
      </c>
      <c r="G17" s="4" t="str">
        <f t="shared" si="0"/>
        <v>GONZALES SEQUEIROS JOSE LUIS</v>
      </c>
      <c r="H17" s="4" t="s">
        <v>10</v>
      </c>
      <c r="I17" s="4" t="s">
        <v>126</v>
      </c>
      <c r="J17" s="4" t="s">
        <v>11</v>
      </c>
      <c r="K17" s="4" t="s">
        <v>287</v>
      </c>
      <c r="L17" s="5">
        <v>45047</v>
      </c>
      <c r="M17" s="3"/>
      <c r="N17" s="3" t="s">
        <v>278</v>
      </c>
      <c r="O17" s="3" t="s">
        <v>12</v>
      </c>
      <c r="P17" s="3" t="s">
        <v>290</v>
      </c>
    </row>
    <row r="18" spans="1:16" x14ac:dyDescent="0.35">
      <c r="A18" s="3">
        <f t="shared" si="1"/>
        <v>16</v>
      </c>
      <c r="B18" s="3" t="s">
        <v>226</v>
      </c>
      <c r="C18" s="4" t="s">
        <v>113</v>
      </c>
      <c r="D18" s="4" t="s">
        <v>115</v>
      </c>
      <c r="E18" s="4" t="s">
        <v>116</v>
      </c>
      <c r="F18" s="4" t="s">
        <v>114</v>
      </c>
      <c r="G18" s="4" t="str">
        <f t="shared" si="0"/>
        <v>GUSTIN DE OLARTE MAURICIO MIGUEL</v>
      </c>
      <c r="H18" s="4" t="s">
        <v>117</v>
      </c>
      <c r="I18" s="4" t="s">
        <v>118</v>
      </c>
      <c r="J18" s="4" t="s">
        <v>118</v>
      </c>
      <c r="K18" s="4" t="s">
        <v>289</v>
      </c>
      <c r="L18" s="5">
        <v>43160</v>
      </c>
      <c r="M18" s="3"/>
      <c r="N18" s="3" t="s">
        <v>119</v>
      </c>
      <c r="O18" s="3" t="s">
        <v>12</v>
      </c>
      <c r="P18" s="3" t="s">
        <v>284</v>
      </c>
    </row>
    <row r="19" spans="1:16" x14ac:dyDescent="0.35">
      <c r="A19" s="3">
        <f t="shared" si="1"/>
        <v>17</v>
      </c>
      <c r="B19" s="3" t="s">
        <v>227</v>
      </c>
      <c r="C19" s="4" t="s">
        <v>120</v>
      </c>
      <c r="D19" s="4" t="s">
        <v>122</v>
      </c>
      <c r="E19" s="4" t="s">
        <v>61</v>
      </c>
      <c r="F19" s="4" t="s">
        <v>121</v>
      </c>
      <c r="G19" s="4" t="str">
        <f t="shared" si="0"/>
        <v>HOLLEMWEGUER CAMPOS SANDRA</v>
      </c>
      <c r="H19" s="4" t="s">
        <v>123</v>
      </c>
      <c r="I19" s="4" t="s">
        <v>62</v>
      </c>
      <c r="J19" s="4" t="s">
        <v>63</v>
      </c>
      <c r="K19" s="4" t="s">
        <v>287</v>
      </c>
      <c r="L19" s="5">
        <v>42478</v>
      </c>
      <c r="M19" s="3"/>
      <c r="N19" s="3" t="s">
        <v>124</v>
      </c>
      <c r="O19" s="3" t="s">
        <v>12</v>
      </c>
      <c r="P19" s="3" t="s">
        <v>290</v>
      </c>
    </row>
    <row r="20" spans="1:16" x14ac:dyDescent="0.35">
      <c r="A20" s="3">
        <f t="shared" si="1"/>
        <v>18</v>
      </c>
      <c r="B20" s="3" t="s">
        <v>228</v>
      </c>
      <c r="C20" s="4" t="s">
        <v>127</v>
      </c>
      <c r="D20" s="4" t="s">
        <v>129</v>
      </c>
      <c r="E20" s="4" t="s">
        <v>130</v>
      </c>
      <c r="F20" s="4" t="s">
        <v>128</v>
      </c>
      <c r="G20" s="4" t="str">
        <f t="shared" si="0"/>
        <v>LI LOO FRANCISCO FERNANDO</v>
      </c>
      <c r="H20" s="4" t="s">
        <v>269</v>
      </c>
      <c r="I20" s="4" t="s">
        <v>126</v>
      </c>
      <c r="J20" s="4" t="s">
        <v>16</v>
      </c>
      <c r="K20" s="4" t="s">
        <v>286</v>
      </c>
      <c r="L20" s="5">
        <v>43213</v>
      </c>
      <c r="M20" s="3"/>
      <c r="N20" s="3" t="s">
        <v>131</v>
      </c>
      <c r="O20" s="3" t="s">
        <v>12</v>
      </c>
      <c r="P20" s="3" t="s">
        <v>290</v>
      </c>
    </row>
    <row r="21" spans="1:16" x14ac:dyDescent="0.35">
      <c r="A21" s="3">
        <f t="shared" si="1"/>
        <v>19</v>
      </c>
      <c r="B21" s="3" t="s">
        <v>229</v>
      </c>
      <c r="C21" s="4" t="s">
        <v>132</v>
      </c>
      <c r="D21" s="4" t="s">
        <v>134</v>
      </c>
      <c r="E21" s="4" t="s">
        <v>135</v>
      </c>
      <c r="F21" s="4" t="s">
        <v>133</v>
      </c>
      <c r="G21" s="4" t="str">
        <f t="shared" si="0"/>
        <v>LIZARRAGA SANTA MARIA ROBERTO EDUARDO</v>
      </c>
      <c r="H21" s="4" t="s">
        <v>136</v>
      </c>
      <c r="I21" s="4" t="s">
        <v>126</v>
      </c>
      <c r="J21" s="4" t="s">
        <v>14</v>
      </c>
      <c r="K21" s="4" t="s">
        <v>286</v>
      </c>
      <c r="L21" s="5">
        <v>37669</v>
      </c>
      <c r="M21" s="3"/>
      <c r="N21" s="3" t="s">
        <v>137</v>
      </c>
      <c r="O21" s="3" t="s">
        <v>12</v>
      </c>
      <c r="P21" s="3" t="s">
        <v>290</v>
      </c>
    </row>
    <row r="22" spans="1:16" x14ac:dyDescent="0.35">
      <c r="A22" s="3">
        <f t="shared" si="1"/>
        <v>20</v>
      </c>
      <c r="B22" s="3" t="s">
        <v>230</v>
      </c>
      <c r="C22" s="4" t="s">
        <v>138</v>
      </c>
      <c r="D22" s="4" t="s">
        <v>140</v>
      </c>
      <c r="E22" s="4" t="s">
        <v>141</v>
      </c>
      <c r="F22" s="4" t="s">
        <v>139</v>
      </c>
      <c r="G22" s="4" t="str">
        <f t="shared" si="0"/>
        <v>LOLI OLIVEROS ELIZABETH STEFANIE</v>
      </c>
      <c r="H22" s="4" t="s">
        <v>142</v>
      </c>
      <c r="I22" s="4" t="s">
        <v>118</v>
      </c>
      <c r="J22" s="4" t="s">
        <v>112</v>
      </c>
      <c r="K22" s="4" t="s">
        <v>288</v>
      </c>
      <c r="L22" s="5">
        <v>39479</v>
      </c>
      <c r="M22" s="3"/>
      <c r="N22" s="3" t="s">
        <v>143</v>
      </c>
      <c r="O22" s="3" t="s">
        <v>12</v>
      </c>
      <c r="P22" s="3" t="s">
        <v>290</v>
      </c>
    </row>
    <row r="23" spans="1:16" x14ac:dyDescent="0.35">
      <c r="A23" s="3">
        <f t="shared" si="1"/>
        <v>21</v>
      </c>
      <c r="B23" s="3" t="s">
        <v>231</v>
      </c>
      <c r="C23" s="4" t="s">
        <v>145</v>
      </c>
      <c r="D23" s="4" t="s">
        <v>147</v>
      </c>
      <c r="E23" s="4" t="s">
        <v>148</v>
      </c>
      <c r="F23" s="4" t="s">
        <v>146</v>
      </c>
      <c r="G23" s="4" t="str">
        <f t="shared" ref="G23:G38" si="2">CONCATENATE(D23," ",E23," ",F23)</f>
        <v>MACEDO ACHANCARAY VICTOR</v>
      </c>
      <c r="H23" s="4" t="s">
        <v>72</v>
      </c>
      <c r="I23" s="4" t="s">
        <v>62</v>
      </c>
      <c r="J23" s="4" t="s">
        <v>73</v>
      </c>
      <c r="K23" s="4" t="s">
        <v>287</v>
      </c>
      <c r="L23" s="5">
        <v>39828</v>
      </c>
      <c r="M23" s="3"/>
      <c r="N23" s="3" t="s">
        <v>149</v>
      </c>
      <c r="O23" s="3" t="s">
        <v>12</v>
      </c>
      <c r="P23" s="3" t="s">
        <v>290</v>
      </c>
    </row>
    <row r="24" spans="1:16" x14ac:dyDescent="0.35">
      <c r="A24" s="3">
        <f t="shared" si="1"/>
        <v>22</v>
      </c>
      <c r="B24" s="3" t="s">
        <v>232</v>
      </c>
      <c r="C24" s="4" t="s">
        <v>249</v>
      </c>
      <c r="D24" s="4" t="s">
        <v>261</v>
      </c>
      <c r="E24" s="4" t="s">
        <v>262</v>
      </c>
      <c r="F24" s="4" t="s">
        <v>254</v>
      </c>
      <c r="G24" s="4" t="str">
        <f t="shared" si="2"/>
        <v>MATOS VEGA KATERINE ANDREA</v>
      </c>
      <c r="H24" s="4" t="s">
        <v>21</v>
      </c>
      <c r="I24" s="4" t="s">
        <v>62</v>
      </c>
      <c r="J24" s="4" t="s">
        <v>22</v>
      </c>
      <c r="K24" s="4" t="s">
        <v>286</v>
      </c>
      <c r="L24" s="5">
        <v>45056</v>
      </c>
      <c r="M24" s="3"/>
      <c r="N24" s="3" t="s">
        <v>279</v>
      </c>
      <c r="O24" s="3" t="s">
        <v>12</v>
      </c>
      <c r="P24" s="3" t="s">
        <v>290</v>
      </c>
    </row>
    <row r="25" spans="1:16" x14ac:dyDescent="0.35">
      <c r="A25" s="3">
        <f t="shared" si="1"/>
        <v>23</v>
      </c>
      <c r="B25" s="3" t="s">
        <v>233</v>
      </c>
      <c r="C25" s="4" t="s">
        <v>250</v>
      </c>
      <c r="D25" s="4" t="s">
        <v>263</v>
      </c>
      <c r="E25" s="4" t="s">
        <v>264</v>
      </c>
      <c r="F25" s="4" t="s">
        <v>255</v>
      </c>
      <c r="G25" s="4" t="str">
        <f t="shared" si="2"/>
        <v>MORENO FUENTES LIZBETH ANELI</v>
      </c>
      <c r="H25" s="4" t="s">
        <v>64</v>
      </c>
      <c r="I25" s="4" t="s">
        <v>273</v>
      </c>
      <c r="J25" s="4" t="s">
        <v>65</v>
      </c>
      <c r="K25" s="4" t="s">
        <v>288</v>
      </c>
      <c r="L25" s="5">
        <v>45047</v>
      </c>
      <c r="M25" s="3"/>
      <c r="N25" s="3" t="s">
        <v>280</v>
      </c>
      <c r="O25" s="3" t="s">
        <v>12</v>
      </c>
      <c r="P25" s="3" t="s">
        <v>290</v>
      </c>
    </row>
    <row r="26" spans="1:16" x14ac:dyDescent="0.35">
      <c r="A26" s="3">
        <f t="shared" si="1"/>
        <v>24</v>
      </c>
      <c r="B26" s="3" t="s">
        <v>234</v>
      </c>
      <c r="C26" s="4" t="s">
        <v>152</v>
      </c>
      <c r="D26" s="4" t="s">
        <v>154</v>
      </c>
      <c r="E26" s="4" t="s">
        <v>155</v>
      </c>
      <c r="F26" s="4" t="s">
        <v>153</v>
      </c>
      <c r="G26" s="4" t="str">
        <f t="shared" si="2"/>
        <v>PERALTA CARRERA VLADIMIR NAZARETT</v>
      </c>
      <c r="H26" s="4" t="s">
        <v>28</v>
      </c>
      <c r="I26" s="4" t="s">
        <v>118</v>
      </c>
      <c r="J26" s="4" t="s">
        <v>29</v>
      </c>
      <c r="K26" s="4" t="s">
        <v>288</v>
      </c>
      <c r="L26" s="5">
        <v>43796</v>
      </c>
      <c r="M26" s="3"/>
      <c r="N26" s="3" t="s">
        <v>156</v>
      </c>
      <c r="O26" s="3" t="s">
        <v>12</v>
      </c>
      <c r="P26" s="3" t="s">
        <v>290</v>
      </c>
    </row>
    <row r="27" spans="1:16" x14ac:dyDescent="0.35">
      <c r="A27" s="3">
        <f t="shared" si="1"/>
        <v>25</v>
      </c>
      <c r="B27" s="3" t="s">
        <v>235</v>
      </c>
      <c r="C27" s="4" t="s">
        <v>157</v>
      </c>
      <c r="D27" s="4" t="s">
        <v>159</v>
      </c>
      <c r="E27" s="4" t="s">
        <v>160</v>
      </c>
      <c r="F27" s="4" t="s">
        <v>158</v>
      </c>
      <c r="G27" s="4" t="str">
        <f t="shared" si="2"/>
        <v>PEÑA VALDIVIA JOSE PATRICIO</v>
      </c>
      <c r="H27" s="4" t="s">
        <v>99</v>
      </c>
      <c r="I27" s="4" t="s">
        <v>118</v>
      </c>
      <c r="J27" s="4" t="s">
        <v>94</v>
      </c>
      <c r="K27" s="4" t="s">
        <v>288</v>
      </c>
      <c r="L27" s="5">
        <v>40513</v>
      </c>
      <c r="M27" s="3"/>
      <c r="N27" s="3" t="s">
        <v>161</v>
      </c>
      <c r="O27" s="3" t="s">
        <v>12</v>
      </c>
      <c r="P27" s="3" t="s">
        <v>290</v>
      </c>
    </row>
    <row r="28" spans="1:16" x14ac:dyDescent="0.35">
      <c r="A28" s="3">
        <f t="shared" si="1"/>
        <v>26</v>
      </c>
      <c r="B28" s="3" t="s">
        <v>236</v>
      </c>
      <c r="C28" s="4" t="s">
        <v>164</v>
      </c>
      <c r="D28" s="4" t="s">
        <v>166</v>
      </c>
      <c r="E28" s="4" t="s">
        <v>163</v>
      </c>
      <c r="F28" s="4" t="s">
        <v>165</v>
      </c>
      <c r="G28" s="4" t="str">
        <f t="shared" si="2"/>
        <v>REATEGUI RODRIGUEZ ALEJANDRO JOSE</v>
      </c>
      <c r="H28" s="4" t="s">
        <v>167</v>
      </c>
      <c r="I28" s="4" t="s">
        <v>126</v>
      </c>
      <c r="J28" s="4" t="s">
        <v>126</v>
      </c>
      <c r="K28" s="4" t="s">
        <v>289</v>
      </c>
      <c r="L28" s="5">
        <v>42809</v>
      </c>
      <c r="M28" s="3"/>
      <c r="N28" s="3" t="s">
        <v>168</v>
      </c>
      <c r="O28" s="3" t="s">
        <v>12</v>
      </c>
      <c r="P28" s="3" t="s">
        <v>284</v>
      </c>
    </row>
    <row r="29" spans="1:16" x14ac:dyDescent="0.35">
      <c r="A29" s="3">
        <f t="shared" si="1"/>
        <v>27</v>
      </c>
      <c r="B29" s="3" t="s">
        <v>237</v>
      </c>
      <c r="C29" s="4" t="s">
        <v>251</v>
      </c>
      <c r="D29" s="4" t="s">
        <v>82</v>
      </c>
      <c r="E29" s="4" t="s">
        <v>265</v>
      </c>
      <c r="F29" s="4" t="s">
        <v>256</v>
      </c>
      <c r="G29" s="4" t="str">
        <f t="shared" si="2"/>
        <v>RIOS IZQUIERDO MONICA VIOLETA</v>
      </c>
      <c r="H29" s="4" t="s">
        <v>66</v>
      </c>
      <c r="I29" s="4" t="s">
        <v>126</v>
      </c>
      <c r="J29" s="4" t="s">
        <v>67</v>
      </c>
      <c r="K29" s="4" t="s">
        <v>287</v>
      </c>
      <c r="L29" s="5">
        <v>44531</v>
      </c>
      <c r="M29" s="3"/>
      <c r="N29" s="3" t="s">
        <v>281</v>
      </c>
      <c r="O29" s="3" t="s">
        <v>12</v>
      </c>
      <c r="P29" s="3" t="s">
        <v>290</v>
      </c>
    </row>
    <row r="30" spans="1:16" x14ac:dyDescent="0.35">
      <c r="A30" s="3">
        <f t="shared" si="1"/>
        <v>28</v>
      </c>
      <c r="B30" s="3" t="s">
        <v>238</v>
      </c>
      <c r="C30" s="4" t="s">
        <v>170</v>
      </c>
      <c r="D30" s="4" t="s">
        <v>163</v>
      </c>
      <c r="E30" s="4" t="s">
        <v>172</v>
      </c>
      <c r="F30" s="4" t="s">
        <v>171</v>
      </c>
      <c r="G30" s="4" t="str">
        <f t="shared" si="2"/>
        <v>RODRIGUEZ OLORTEGUI DOLLY GIOVANNA</v>
      </c>
      <c r="H30" s="4" t="s">
        <v>21</v>
      </c>
      <c r="I30" s="4" t="s">
        <v>62</v>
      </c>
      <c r="J30" s="4" t="s">
        <v>22</v>
      </c>
      <c r="K30" s="4" t="s">
        <v>286</v>
      </c>
      <c r="L30" s="5">
        <v>43542</v>
      </c>
      <c r="M30" s="3"/>
      <c r="N30" s="3" t="s">
        <v>173</v>
      </c>
      <c r="O30" s="3" t="s">
        <v>12</v>
      </c>
      <c r="P30" s="3" t="s">
        <v>290</v>
      </c>
    </row>
    <row r="31" spans="1:16" x14ac:dyDescent="0.35">
      <c r="A31" s="3">
        <f t="shared" si="1"/>
        <v>29</v>
      </c>
      <c r="B31" s="3" t="s">
        <v>239</v>
      </c>
      <c r="C31" s="4" t="s">
        <v>174</v>
      </c>
      <c r="D31" s="4" t="s">
        <v>169</v>
      </c>
      <c r="E31" s="4" t="s">
        <v>176</v>
      </c>
      <c r="F31" s="4" t="s">
        <v>175</v>
      </c>
      <c r="G31" s="4" t="str">
        <f t="shared" si="2"/>
        <v>ROJAS REMICIO ANA FABIOLA</v>
      </c>
      <c r="H31" s="4" t="s">
        <v>28</v>
      </c>
      <c r="I31" s="4" t="s">
        <v>118</v>
      </c>
      <c r="J31" s="4" t="s">
        <v>29</v>
      </c>
      <c r="K31" s="4" t="s">
        <v>288</v>
      </c>
      <c r="L31" s="5">
        <v>41807</v>
      </c>
      <c r="M31" s="3"/>
      <c r="N31" s="3" t="s">
        <v>177</v>
      </c>
      <c r="O31" s="3" t="s">
        <v>12</v>
      </c>
      <c r="P31" s="3" t="s">
        <v>290</v>
      </c>
    </row>
    <row r="32" spans="1:16" x14ac:dyDescent="0.35">
      <c r="A32" s="3">
        <f t="shared" si="1"/>
        <v>30</v>
      </c>
      <c r="B32" s="3" t="s">
        <v>240</v>
      </c>
      <c r="C32" s="4" t="s">
        <v>178</v>
      </c>
      <c r="D32" s="4" t="s">
        <v>180</v>
      </c>
      <c r="E32" s="4" t="s">
        <v>181</v>
      </c>
      <c r="F32" s="4" t="s">
        <v>179</v>
      </c>
      <c r="G32" s="4" t="str">
        <f t="shared" si="2"/>
        <v>ROSHOLT MESARINA STEPHEN ALEXANDER</v>
      </c>
      <c r="H32" s="4" t="s">
        <v>99</v>
      </c>
      <c r="I32" s="4" t="s">
        <v>118</v>
      </c>
      <c r="J32" s="4" t="s">
        <v>94</v>
      </c>
      <c r="K32" s="4" t="s">
        <v>288</v>
      </c>
      <c r="L32" s="5">
        <v>43360</v>
      </c>
      <c r="M32" s="3"/>
      <c r="N32" s="3" t="s">
        <v>182</v>
      </c>
      <c r="O32" s="3" t="s">
        <v>12</v>
      </c>
      <c r="P32" s="3" t="s">
        <v>290</v>
      </c>
    </row>
    <row r="33" spans="1:16" x14ac:dyDescent="0.35">
      <c r="A33" s="3">
        <f t="shared" si="1"/>
        <v>31</v>
      </c>
      <c r="B33" s="3" t="s">
        <v>241</v>
      </c>
      <c r="C33" s="4" t="s">
        <v>183</v>
      </c>
      <c r="D33" s="4" t="s">
        <v>185</v>
      </c>
      <c r="E33" s="4" t="s">
        <v>186</v>
      </c>
      <c r="F33" s="4" t="s">
        <v>184</v>
      </c>
      <c r="G33" s="4" t="str">
        <f t="shared" si="2"/>
        <v>ROSSI DUFFOO PAOLO RICARDO</v>
      </c>
      <c r="H33" s="4" t="s">
        <v>21</v>
      </c>
      <c r="I33" s="4" t="s">
        <v>62</v>
      </c>
      <c r="J33" s="4" t="s">
        <v>22</v>
      </c>
      <c r="K33" s="4" t="s">
        <v>286</v>
      </c>
      <c r="L33" s="5">
        <v>39106</v>
      </c>
      <c r="M33" s="3"/>
      <c r="N33" s="3" t="s">
        <v>187</v>
      </c>
      <c r="O33" s="3" t="s">
        <v>12</v>
      </c>
      <c r="P33" s="3" t="s">
        <v>290</v>
      </c>
    </row>
    <row r="34" spans="1:16" x14ac:dyDescent="0.35">
      <c r="A34" s="3">
        <f t="shared" si="1"/>
        <v>32</v>
      </c>
      <c r="B34" s="3" t="s">
        <v>242</v>
      </c>
      <c r="C34" s="4" t="s">
        <v>188</v>
      </c>
      <c r="D34" s="4" t="s">
        <v>190</v>
      </c>
      <c r="E34" s="4" t="s">
        <v>191</v>
      </c>
      <c r="F34" s="4" t="s">
        <v>189</v>
      </c>
      <c r="G34" s="4" t="str">
        <f t="shared" si="2"/>
        <v>SALA REY ROBERTO MARTIN</v>
      </c>
      <c r="H34" s="4" t="s">
        <v>192</v>
      </c>
      <c r="I34" s="4" t="s">
        <v>62</v>
      </c>
      <c r="J34" s="4" t="s">
        <v>62</v>
      </c>
      <c r="K34" s="4" t="s">
        <v>289</v>
      </c>
      <c r="L34" s="5">
        <v>42809</v>
      </c>
      <c r="M34" s="3"/>
      <c r="N34" s="3" t="s">
        <v>193</v>
      </c>
      <c r="O34" s="3" t="s">
        <v>12</v>
      </c>
      <c r="P34" s="3" t="s">
        <v>284</v>
      </c>
    </row>
    <row r="35" spans="1:16" x14ac:dyDescent="0.35">
      <c r="A35" s="3">
        <f t="shared" si="1"/>
        <v>33</v>
      </c>
      <c r="B35" s="3" t="s">
        <v>243</v>
      </c>
      <c r="C35" s="4" t="s">
        <v>252</v>
      </c>
      <c r="D35" s="4" t="s">
        <v>266</v>
      </c>
      <c r="E35" s="4" t="s">
        <v>40</v>
      </c>
      <c r="F35" s="4" t="s">
        <v>257</v>
      </c>
      <c r="G35" s="4" t="str">
        <f t="shared" si="2"/>
        <v>SOTELO BAZAN BETTY ARMIDA</v>
      </c>
      <c r="H35" s="4" t="s">
        <v>150</v>
      </c>
      <c r="I35" s="4" t="s">
        <v>151</v>
      </c>
      <c r="J35" s="4" t="s">
        <v>151</v>
      </c>
      <c r="K35" s="4" t="s">
        <v>151</v>
      </c>
      <c r="L35" s="5">
        <v>45094</v>
      </c>
      <c r="M35" s="6" t="s">
        <v>275</v>
      </c>
      <c r="N35" s="3" t="s">
        <v>282</v>
      </c>
      <c r="O35" s="3" t="s">
        <v>12</v>
      </c>
      <c r="P35" s="3" t="s">
        <v>284</v>
      </c>
    </row>
    <row r="36" spans="1:16" x14ac:dyDescent="0.35">
      <c r="A36" s="3">
        <f t="shared" si="1"/>
        <v>34</v>
      </c>
      <c r="B36" s="3" t="s">
        <v>244</v>
      </c>
      <c r="C36" s="4" t="s">
        <v>194</v>
      </c>
      <c r="D36" s="4" t="s">
        <v>196</v>
      </c>
      <c r="E36" s="4" t="s">
        <v>83</v>
      </c>
      <c r="F36" s="4" t="s">
        <v>195</v>
      </c>
      <c r="G36" s="4" t="str">
        <f t="shared" si="2"/>
        <v>VALENZUELA ESPINOZA MARIA ROCIO</v>
      </c>
      <c r="H36" s="4" t="s">
        <v>197</v>
      </c>
      <c r="I36" s="4" t="s">
        <v>126</v>
      </c>
      <c r="J36" s="4" t="s">
        <v>75</v>
      </c>
      <c r="K36" s="4" t="s">
        <v>286</v>
      </c>
      <c r="L36" s="5">
        <v>42205</v>
      </c>
      <c r="M36" s="3"/>
      <c r="N36" s="3" t="s">
        <v>198</v>
      </c>
      <c r="O36" s="3" t="s">
        <v>12</v>
      </c>
      <c r="P36" s="3" t="s">
        <v>290</v>
      </c>
    </row>
    <row r="37" spans="1:16" x14ac:dyDescent="0.35">
      <c r="A37" s="3">
        <f t="shared" si="1"/>
        <v>35</v>
      </c>
      <c r="B37" s="3" t="s">
        <v>245</v>
      </c>
      <c r="C37" s="4" t="s">
        <v>199</v>
      </c>
      <c r="D37" s="4" t="s">
        <v>201</v>
      </c>
      <c r="E37" s="4" t="s">
        <v>202</v>
      </c>
      <c r="F37" s="4" t="s">
        <v>200</v>
      </c>
      <c r="G37" s="4" t="str">
        <f t="shared" si="2"/>
        <v>VALERA MOREY TANIA JEZABEL</v>
      </c>
      <c r="H37" s="4" t="s">
        <v>21</v>
      </c>
      <c r="I37" s="4" t="s">
        <v>62</v>
      </c>
      <c r="J37" s="4" t="s">
        <v>22</v>
      </c>
      <c r="K37" s="4" t="s">
        <v>286</v>
      </c>
      <c r="L37" s="5">
        <v>39408</v>
      </c>
      <c r="M37" s="3"/>
      <c r="N37" s="3" t="s">
        <v>203</v>
      </c>
      <c r="O37" s="3" t="s">
        <v>12</v>
      </c>
      <c r="P37" s="3" t="s">
        <v>290</v>
      </c>
    </row>
    <row r="38" spans="1:16" x14ac:dyDescent="0.35">
      <c r="A38" s="3">
        <f t="shared" si="1"/>
        <v>36</v>
      </c>
      <c r="B38" s="3" t="s">
        <v>246</v>
      </c>
      <c r="C38" s="4" t="s">
        <v>204</v>
      </c>
      <c r="D38" s="4" t="s">
        <v>206</v>
      </c>
      <c r="E38" s="4" t="s">
        <v>206</v>
      </c>
      <c r="F38" s="4" t="s">
        <v>205</v>
      </c>
      <c r="G38" s="4" t="str">
        <f t="shared" si="2"/>
        <v>VIDAL VIDAL CONSUELO</v>
      </c>
      <c r="H38" s="4" t="s">
        <v>207</v>
      </c>
      <c r="I38" s="4" t="s">
        <v>272</v>
      </c>
      <c r="J38" s="4" t="s">
        <v>125</v>
      </c>
      <c r="K38" s="4" t="s">
        <v>288</v>
      </c>
      <c r="L38" s="5">
        <v>38635</v>
      </c>
      <c r="M38" s="3"/>
      <c r="N38" s="3" t="s">
        <v>208</v>
      </c>
      <c r="O38" s="3" t="s">
        <v>12</v>
      </c>
      <c r="P38" s="3" t="s">
        <v>290</v>
      </c>
    </row>
  </sheetData>
  <autoFilter ref="A2:P38" xr:uid="{00000000-0009-0000-0000-000000000000}"/>
  <mergeCells count="1">
    <mergeCell ref="A1:P1"/>
  </mergeCells>
  <conditionalFormatting sqref="O3:P38">
    <cfRule type="cellIs" dxfId="1" priority="5" operator="equal">
      <formula>"NO CORRESPONDE"</formula>
    </cfRule>
    <cfRule type="cellIs" dxfId="0" priority="6" operator="equal">
      <formula>"SUJETO OBLIGADO"</formula>
    </cfRule>
  </conditionalFormatting>
  <pageMargins left="0.70866141732283472" right="0.70866141732283472" top="0.74803149606299213" bottom="0.74803149606299213" header="0.31496062992125984" footer="0.31496062992125984"/>
  <pageSetup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2023-09-28T15:56:15Z</dcterms:modified>
</cp:coreProperties>
</file>